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401" windowWidth="7545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<sst xmlns="http://schemas.openxmlformats.org/spreadsheetml/2006/main" count="96" uniqueCount="61">
  <si>
    <t>Build-It-Yourself Workshop Supplies</t>
  </si>
  <si>
    <t>Pliers</t>
  </si>
  <si>
    <t>Screw Driver</t>
  </si>
  <si>
    <t>Saw</t>
  </si>
  <si>
    <t>Drill</t>
  </si>
  <si>
    <t>Eye Protectors</t>
  </si>
  <si>
    <t>2.5" Clamp</t>
  </si>
  <si>
    <t>Feathers</t>
  </si>
  <si>
    <t>Beads</t>
  </si>
  <si>
    <t>Nuts</t>
  </si>
  <si>
    <t>Pipe Cleaners</t>
  </si>
  <si>
    <t>Freezer Bags</t>
  </si>
  <si>
    <t>1" Sheet Rock Screws</t>
  </si>
  <si>
    <t>24 Glue sticks</t>
  </si>
  <si>
    <t>Bass Wood</t>
  </si>
  <si>
    <t>Outlet Box</t>
  </si>
  <si>
    <t>Total</t>
  </si>
  <si>
    <t>Sub Total</t>
  </si>
  <si>
    <t>1x Blanket Container</t>
  </si>
  <si>
    <t>6x Shoe Box Containers</t>
  </si>
  <si>
    <t>Ziploc Containers</t>
  </si>
  <si>
    <t>Yarn</t>
  </si>
  <si>
    <t>Package of Random Screws</t>
  </si>
  <si>
    <t>Pearl Art</t>
  </si>
  <si>
    <t>Super Market</t>
  </si>
  <si>
    <t>True Value</t>
  </si>
  <si>
    <t>Chinelle</t>
  </si>
  <si>
    <t>Retail</t>
  </si>
  <si>
    <t>Supplier</t>
  </si>
  <si>
    <t>Cost</t>
  </si>
  <si>
    <t>Red Push Pins</t>
  </si>
  <si>
    <t>Color Coated Paper Clips</t>
  </si>
  <si>
    <t>Colored Tooth Picks</t>
  </si>
  <si>
    <t>100 sheets card stock paper</t>
  </si>
  <si>
    <t>Pitsco</t>
  </si>
  <si>
    <t>MicroCenter</t>
  </si>
  <si>
    <t>Paint Shop Pro</t>
  </si>
  <si>
    <t>Logitec Web Camcorder</t>
  </si>
  <si>
    <t>MS Office</t>
  </si>
  <si>
    <t>Laptop Computer Dell 1150</t>
  </si>
  <si>
    <t>Screen Projector HP VP6200</t>
  </si>
  <si>
    <t>HP</t>
  </si>
  <si>
    <t>Dell</t>
  </si>
  <si>
    <t>Misc software</t>
  </si>
  <si>
    <t>Noise cancel mic/speaker</t>
  </si>
  <si>
    <t>Startup Investment</t>
  </si>
  <si>
    <t>Reusable supplies</t>
  </si>
  <si>
    <t>Replenishable supplies</t>
  </si>
  <si>
    <t>Reusable Supplies/Tools</t>
  </si>
  <si>
    <t>Replenishable Supplies</t>
  </si>
  <si>
    <t>LEGO Mindstorms x 5</t>
  </si>
  <si>
    <t>Recommended equipment, software and supplies needed to serve workshops of 12- 16 students.</t>
  </si>
  <si>
    <t>Includes equipment for webcasting/collaborating with Build-It-Yourself specialists</t>
  </si>
  <si>
    <t>Black Marker x 4</t>
  </si>
  <si>
    <t>Colored Pencils x 4</t>
  </si>
  <si>
    <t>Glue Guns x 4</t>
  </si>
  <si>
    <t>Scissors x 4</t>
  </si>
  <si>
    <t>Foammies x 10</t>
  </si>
  <si>
    <t>6 x AA Batteries ($.50 ea)</t>
  </si>
  <si>
    <t>Radio Shack</t>
  </si>
  <si>
    <t>9V Battery ($3 ea)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</si>
</sst>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167" fontId="0" fillId="0" borderId="1" xfId="17" applyNumberFormat="1" applyBorder="1" applyAlignment="1">
      <alignment/>
    </xf>
    <xf numFmtId="167" fontId="0" fillId="0" borderId="1" xfId="17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23">
      <selection activeCell="D53" sqref="D53"/>
    </sheetView>
  </sheetViews>
  <sheetFormatPr defaultColWidth="9.140625" defaultRowHeight="12.75"/>
  <cols>
    <col min="1" max="1" width="27.00390625" style="0" customWidth="1"/>
    <col min="2" max="2" width="10.00390625" style="0" customWidth="1"/>
    <col min="3" max="3" width="10.28125" style="0" bestFit="1" customWidth="1"/>
    <col min="4" max="4" width="12.28125" style="0" customWidth="1"/>
    <col min="5" max="5" width="14.57421875" style="0" customWidth="1"/>
  </cols>
  <sheetData>
    <row r="1" ht="12.75">
      <c r="A1" s="1" t="s">
        <v>0</v>
      </c>
    </row>
    <row r="2" ht="12.75">
      <c r="A2" s="16" t="s">
        <v>51</v>
      </c>
    </row>
    <row r="3" ht="12.75">
      <c r="A3" s="16" t="s">
        <v>52</v>
      </c>
    </row>
    <row r="4" ht="12.75">
      <c r="A4" s="1"/>
    </row>
    <row r="5" spans="1:4" ht="12.75">
      <c r="A5" s="8" t="s">
        <v>45</v>
      </c>
      <c r="B5" s="10" t="s">
        <v>29</v>
      </c>
      <c r="C5" s="9" t="s">
        <v>27</v>
      </c>
      <c r="D5" s="8" t="s">
        <v>28</v>
      </c>
    </row>
    <row r="6" spans="1:4" ht="12.75">
      <c r="A6" s="11" t="s">
        <v>39</v>
      </c>
      <c r="B6" s="13"/>
      <c r="C6" s="13">
        <v>900</v>
      </c>
      <c r="D6" s="3" t="s">
        <v>42</v>
      </c>
    </row>
    <row r="7" spans="1:4" ht="12.75">
      <c r="A7" s="11" t="s">
        <v>40</v>
      </c>
      <c r="B7" s="13"/>
      <c r="C7" s="13">
        <v>1100</v>
      </c>
      <c r="D7" s="11" t="s">
        <v>41</v>
      </c>
    </row>
    <row r="8" spans="1:4" ht="12.75">
      <c r="A8" s="12" t="s">
        <v>38</v>
      </c>
      <c r="B8" s="13"/>
      <c r="C8" s="13">
        <v>500</v>
      </c>
      <c r="D8" s="3" t="s">
        <v>35</v>
      </c>
    </row>
    <row r="9" spans="1:4" ht="12.75">
      <c r="A9" s="3" t="s">
        <v>37</v>
      </c>
      <c r="B9" s="13"/>
      <c r="C9" s="13">
        <v>100</v>
      </c>
      <c r="D9" s="11" t="s">
        <v>35</v>
      </c>
    </row>
    <row r="10" spans="1:4" ht="12.75">
      <c r="A10" s="3" t="s">
        <v>44</v>
      </c>
      <c r="B10" s="13"/>
      <c r="C10" s="13">
        <v>260</v>
      </c>
      <c r="D10" s="11"/>
    </row>
    <row r="11" spans="1:4" ht="12.75">
      <c r="A11" s="12" t="s">
        <v>36</v>
      </c>
      <c r="B11" s="13"/>
      <c r="C11" s="13">
        <v>150</v>
      </c>
      <c r="D11" s="3" t="s">
        <v>35</v>
      </c>
    </row>
    <row r="12" spans="1:4" ht="12.75">
      <c r="A12" s="11" t="s">
        <v>43</v>
      </c>
      <c r="B12" s="14"/>
      <c r="C12" s="13">
        <v>500</v>
      </c>
      <c r="D12" s="3"/>
    </row>
    <row r="13" spans="1:4" ht="12.75">
      <c r="A13" s="11" t="s">
        <v>46</v>
      </c>
      <c r="B13" s="3"/>
      <c r="C13" s="13">
        <f>B34</f>
        <v>1287.48</v>
      </c>
      <c r="D13" s="3"/>
    </row>
    <row r="14" spans="1:4" ht="12.75">
      <c r="A14" s="11" t="s">
        <v>47</v>
      </c>
      <c r="B14" s="3"/>
      <c r="C14" s="13">
        <f>B53</f>
        <v>47</v>
      </c>
      <c r="D14" s="3"/>
    </row>
    <row r="15" spans="1:4" ht="12.75">
      <c r="A15" s="5" t="s">
        <v>16</v>
      </c>
      <c r="B15" s="5"/>
      <c r="C15" s="15">
        <f>SUM(C6:C14)</f>
        <v>4844.48</v>
      </c>
      <c r="D15" s="5"/>
    </row>
    <row r="16" ht="12.75">
      <c r="B16" s="1"/>
    </row>
    <row r="17" spans="1:4" ht="12.75">
      <c r="A17" s="8" t="s">
        <v>48</v>
      </c>
      <c r="B17" s="9" t="s">
        <v>29</v>
      </c>
      <c r="C17" s="9" t="s">
        <v>27</v>
      </c>
      <c r="D17" s="8" t="s">
        <v>28</v>
      </c>
    </row>
    <row r="18" spans="1:4" ht="12.75">
      <c r="A18" s="3" t="s">
        <v>50</v>
      </c>
      <c r="B18" s="2">
        <f>5*239.56</f>
        <v>1197.8</v>
      </c>
      <c r="C18" s="2">
        <f>5*239.56</f>
        <v>1197.8</v>
      </c>
      <c r="D18" s="11" t="s">
        <v>34</v>
      </c>
    </row>
    <row r="19" spans="1:4" ht="12.75">
      <c r="A19" s="3" t="s">
        <v>1</v>
      </c>
      <c r="B19" s="2">
        <v>3.99</v>
      </c>
      <c r="C19" s="2">
        <v>3.99</v>
      </c>
      <c r="D19" s="11" t="s">
        <v>23</v>
      </c>
    </row>
    <row r="20" spans="1:4" ht="12.75">
      <c r="A20" s="3" t="s">
        <v>2</v>
      </c>
      <c r="B20" s="2">
        <v>3.79</v>
      </c>
      <c r="C20" s="2">
        <v>3.79</v>
      </c>
      <c r="D20" s="11" t="s">
        <v>25</v>
      </c>
    </row>
    <row r="21" spans="1:4" ht="12.75">
      <c r="A21" s="3" t="s">
        <v>3</v>
      </c>
      <c r="B21" s="2">
        <v>2.82</v>
      </c>
      <c r="C21" s="2">
        <v>2.82</v>
      </c>
      <c r="D21" s="11" t="s">
        <v>23</v>
      </c>
    </row>
    <row r="22" spans="1:4" ht="12.75">
      <c r="A22" s="3" t="s">
        <v>4</v>
      </c>
      <c r="B22" s="2">
        <v>4.29</v>
      </c>
      <c r="C22" s="2">
        <v>4.29</v>
      </c>
      <c r="D22" s="11" t="s">
        <v>25</v>
      </c>
    </row>
    <row r="23" spans="1:4" ht="12.75">
      <c r="A23" s="3" t="s">
        <v>6</v>
      </c>
      <c r="B23" s="2">
        <v>2.99</v>
      </c>
      <c r="C23" s="2">
        <v>2.99</v>
      </c>
      <c r="D23" s="11" t="s">
        <v>25</v>
      </c>
    </row>
    <row r="24" spans="1:4" ht="12.75">
      <c r="A24" s="3" t="s">
        <v>5</v>
      </c>
      <c r="B24" s="2">
        <v>3.49</v>
      </c>
      <c r="C24" s="2">
        <v>3.49</v>
      </c>
      <c r="D24" s="11" t="s">
        <v>23</v>
      </c>
    </row>
    <row r="25" spans="1:4" ht="12.75">
      <c r="A25" s="3" t="s">
        <v>55</v>
      </c>
      <c r="B25" s="2">
        <f>3.99*4</f>
        <v>15.96</v>
      </c>
      <c r="C25" s="2">
        <f>3.99*2</f>
        <v>7.98</v>
      </c>
      <c r="D25" s="11" t="s">
        <v>23</v>
      </c>
    </row>
    <row r="26" spans="1:4" ht="12.75">
      <c r="A26" s="3" t="s">
        <v>56</v>
      </c>
      <c r="B26" s="2">
        <f>4*2</f>
        <v>8</v>
      </c>
      <c r="C26" s="2">
        <f>2*2</f>
        <v>4</v>
      </c>
      <c r="D26" s="11" t="s">
        <v>23</v>
      </c>
    </row>
    <row r="27" spans="1:4" ht="12.75">
      <c r="A27" s="3" t="s">
        <v>54</v>
      </c>
      <c r="B27" s="2">
        <f>4*1.5</f>
        <v>6</v>
      </c>
      <c r="C27" s="2">
        <v>1.5</v>
      </c>
      <c r="D27" s="11" t="s">
        <v>23</v>
      </c>
    </row>
    <row r="28" spans="1:4" ht="12.75">
      <c r="A28" s="3" t="s">
        <v>53</v>
      </c>
      <c r="B28" s="2">
        <f>4*0.92</f>
        <v>3.68</v>
      </c>
      <c r="C28" s="2">
        <v>0.92</v>
      </c>
      <c r="D28" s="11" t="s">
        <v>23</v>
      </c>
    </row>
    <row r="29" spans="1:4" ht="12.75">
      <c r="A29" s="3" t="s">
        <v>11</v>
      </c>
      <c r="B29" s="2">
        <v>2.45</v>
      </c>
      <c r="C29" s="2">
        <v>2.45</v>
      </c>
      <c r="D29" s="11" t="s">
        <v>24</v>
      </c>
    </row>
    <row r="30" spans="1:4" ht="12.75">
      <c r="A30" s="3" t="s">
        <v>19</v>
      </c>
      <c r="B30" s="2">
        <f>6*1.99</f>
        <v>11.94</v>
      </c>
      <c r="C30" s="2">
        <f>6*1.99</f>
        <v>11.94</v>
      </c>
      <c r="D30" s="11" t="s">
        <v>25</v>
      </c>
    </row>
    <row r="31" spans="1:4" ht="12.75">
      <c r="A31" s="3" t="s">
        <v>18</v>
      </c>
      <c r="B31" s="2">
        <f>10.99</f>
        <v>10.99</v>
      </c>
      <c r="C31" s="2">
        <f>10.99</f>
        <v>10.99</v>
      </c>
      <c r="D31" s="11" t="s">
        <v>25</v>
      </c>
    </row>
    <row r="32" spans="1:4" ht="12.75">
      <c r="A32" s="3" t="s">
        <v>20</v>
      </c>
      <c r="B32" s="2">
        <v>3.79</v>
      </c>
      <c r="C32" s="2">
        <v>3.79</v>
      </c>
      <c r="D32" s="11" t="s">
        <v>24</v>
      </c>
    </row>
    <row r="33" spans="1:4" ht="12.75">
      <c r="A33" s="3" t="s">
        <v>15</v>
      </c>
      <c r="B33" s="2">
        <v>5.5</v>
      </c>
      <c r="C33" s="2">
        <v>5.5</v>
      </c>
      <c r="D33" s="11" t="s">
        <v>25</v>
      </c>
    </row>
    <row r="34" spans="1:4" ht="12.75">
      <c r="A34" s="5" t="s">
        <v>17</v>
      </c>
      <c r="B34" s="4">
        <f>SUM(B18:B33)</f>
        <v>1287.48</v>
      </c>
      <c r="C34" s="4">
        <f>SUM(C18:C33)</f>
        <v>1268.24</v>
      </c>
      <c r="D34" s="7"/>
    </row>
    <row r="35" spans="3:4" ht="12.75">
      <c r="C35" s="7"/>
      <c r="D35" s="7"/>
    </row>
    <row r="36" spans="1:4" ht="12.75">
      <c r="A36" s="6" t="s">
        <v>49</v>
      </c>
      <c r="B36" s="10" t="s">
        <v>29</v>
      </c>
      <c r="C36" s="9" t="s">
        <v>27</v>
      </c>
      <c r="D36" s="8" t="s">
        <v>28</v>
      </c>
    </row>
    <row r="37" spans="1:4" ht="12.75">
      <c r="A37" s="3" t="s">
        <v>13</v>
      </c>
      <c r="B37" s="2">
        <f>2*0.89</f>
        <v>1.78</v>
      </c>
      <c r="C37" s="2">
        <f>1.08*2</f>
        <v>2.16</v>
      </c>
      <c r="D37" s="11" t="s">
        <v>26</v>
      </c>
    </row>
    <row r="38" spans="1:4" ht="12.75">
      <c r="A38" s="3" t="s">
        <v>33</v>
      </c>
      <c r="B38" s="2">
        <f>110*0.03</f>
        <v>3.3</v>
      </c>
      <c r="C38" s="2">
        <f>110*0.03</f>
        <v>3.3</v>
      </c>
      <c r="D38" s="11" t="s">
        <v>23</v>
      </c>
    </row>
    <row r="39" spans="1:4" ht="12.75">
      <c r="A39" s="3" t="s">
        <v>57</v>
      </c>
      <c r="B39" s="2">
        <f>10*0.27</f>
        <v>2.7</v>
      </c>
      <c r="C39" s="2">
        <f>10*0.79</f>
        <v>7.9</v>
      </c>
      <c r="D39" s="11" t="s">
        <v>26</v>
      </c>
    </row>
    <row r="40" spans="1:4" ht="12.75">
      <c r="A40" s="3" t="s">
        <v>7</v>
      </c>
      <c r="B40" s="2">
        <v>1.57</v>
      </c>
      <c r="C40" s="2">
        <v>2.5</v>
      </c>
      <c r="D40" s="11" t="s">
        <v>26</v>
      </c>
    </row>
    <row r="41" spans="1:4" ht="12.75">
      <c r="A41" s="3" t="s">
        <v>8</v>
      </c>
      <c r="B41" s="2">
        <v>6.56</v>
      </c>
      <c r="C41" s="2">
        <v>3.19</v>
      </c>
      <c r="D41" s="11" t="s">
        <v>26</v>
      </c>
    </row>
    <row r="42" spans="1:4" ht="12.75">
      <c r="A42" s="3" t="s">
        <v>9</v>
      </c>
      <c r="B42" s="2">
        <v>2.4</v>
      </c>
      <c r="C42" s="2">
        <v>2.4</v>
      </c>
      <c r="D42" s="11" t="s">
        <v>24</v>
      </c>
    </row>
    <row r="43" spans="1:4" ht="12.75">
      <c r="A43" s="3" t="s">
        <v>10</v>
      </c>
      <c r="B43" s="2">
        <f>1.08+1.97</f>
        <v>3.05</v>
      </c>
      <c r="C43" s="2">
        <f>1.08+1.97</f>
        <v>3.05</v>
      </c>
      <c r="D43" s="11" t="s">
        <v>26</v>
      </c>
    </row>
    <row r="44" spans="1:4" ht="12.75">
      <c r="A44" s="3" t="s">
        <v>21</v>
      </c>
      <c r="B44" s="2">
        <f>4*0.71</f>
        <v>2.84</v>
      </c>
      <c r="C44" s="2">
        <f>4*0.71</f>
        <v>2.84</v>
      </c>
      <c r="D44" s="11" t="s">
        <v>23</v>
      </c>
    </row>
    <row r="45" spans="1:4" ht="12.75">
      <c r="A45" s="3" t="s">
        <v>32</v>
      </c>
      <c r="B45" s="2">
        <v>0.8</v>
      </c>
      <c r="C45" s="2">
        <v>0.8</v>
      </c>
      <c r="D45" s="11" t="s">
        <v>24</v>
      </c>
    </row>
    <row r="46" spans="1:4" ht="12.75">
      <c r="A46" s="3" t="s">
        <v>31</v>
      </c>
      <c r="B46" s="2">
        <v>1.94</v>
      </c>
      <c r="C46" s="2">
        <v>1.94</v>
      </c>
      <c r="D46" s="11" t="s">
        <v>23</v>
      </c>
    </row>
    <row r="47" spans="1:4" ht="12.75">
      <c r="A47" s="3" t="s">
        <v>30</v>
      </c>
      <c r="B47" s="2">
        <v>0.78</v>
      </c>
      <c r="C47" s="2">
        <v>0.78</v>
      </c>
      <c r="D47" s="11" t="s">
        <v>23</v>
      </c>
    </row>
    <row r="48" spans="1:4" ht="12.75">
      <c r="A48" s="3" t="s">
        <v>12</v>
      </c>
      <c r="B48" s="2">
        <f>2.69</f>
        <v>2.69</v>
      </c>
      <c r="C48" s="2">
        <f>2.69</f>
        <v>2.69</v>
      </c>
      <c r="D48" s="11" t="s">
        <v>25</v>
      </c>
    </row>
    <row r="49" spans="1:4" ht="12.75">
      <c r="A49" s="3" t="s">
        <v>22</v>
      </c>
      <c r="B49" s="2">
        <v>1.75</v>
      </c>
      <c r="C49" s="2">
        <v>1.75</v>
      </c>
      <c r="D49" s="11" t="s">
        <v>25</v>
      </c>
    </row>
    <row r="50" spans="1:4" ht="12.75">
      <c r="A50" s="3" t="s">
        <v>58</v>
      </c>
      <c r="B50" s="2">
        <v>3</v>
      </c>
      <c r="C50" s="2">
        <v>3</v>
      </c>
      <c r="D50" s="11" t="s">
        <v>59</v>
      </c>
    </row>
    <row r="51" spans="1:4" ht="12.75">
      <c r="A51" s="3" t="s">
        <v>60</v>
      </c>
      <c r="B51" s="2">
        <v>3</v>
      </c>
      <c r="C51" s="2">
        <v>3</v>
      </c>
      <c r="D51" s="11" t="s">
        <v>59</v>
      </c>
    </row>
    <row r="52" spans="1:4" ht="12.75">
      <c r="A52" s="3" t="s">
        <v>14</v>
      </c>
      <c r="B52" s="2">
        <f>2.38+2.71+3.75</f>
        <v>8.84</v>
      </c>
      <c r="C52" s="2">
        <f>2.38+2.71+3.75</f>
        <v>8.84</v>
      </c>
      <c r="D52" s="11" t="s">
        <v>23</v>
      </c>
    </row>
    <row r="53" spans="1:3" ht="12.75">
      <c r="A53" s="5" t="s">
        <v>17</v>
      </c>
      <c r="B53" s="4">
        <f>SUM(B37:B52)</f>
        <v>47</v>
      </c>
      <c r="C53" s="4">
        <f>SUM(C37:C52)</f>
        <v>50.14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 </dc:creator>
  <cp:keywords/>
  <dc:description/>
  <cp:lastModifiedBy>Build-It-Yourself</cp:lastModifiedBy>
  <cp:lastPrinted>2003-01-31T22:46:17Z</cp:lastPrinted>
  <dcterms:created xsi:type="dcterms:W3CDTF">2003-01-30T14:35:17Z</dcterms:created>
  <dcterms:modified xsi:type="dcterms:W3CDTF">2007-04-07T18:20:43Z</dcterms:modified>
  <cp:category/>
  <cp:version/>
  <cp:contentType/>
  <cp:contentStatus/>
</cp:coreProperties>
</file>